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0620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<sst xmlns="http://schemas.openxmlformats.org/spreadsheetml/2006/main" count="25" uniqueCount="25">
  <si>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carbonate content and conversion ratios</t>
  </si>
  <si>
    <t>to calculate kg of clinker/kg of raw meal</t>
  </si>
  <si>
    <t>~ 7 % water of hydration removed from clay</t>
  </si>
  <si>
    <t>a= kg of clinker/kg of raw meal</t>
  </si>
  <si>
    <t>a=1-(0.44*C/100+0.07(100-C)/100)</t>
  </si>
  <si>
    <t>b=1/a=kg of raw meal per kg of clinker</t>
  </si>
  <si>
    <t>c= % CaO in clinker</t>
  </si>
  <si>
    <t>in rawmeal</t>
  </si>
  <si>
    <t>%</t>
  </si>
  <si>
    <t>kg clinker/</t>
  </si>
  <si>
    <t>kg raw meal</t>
  </si>
  <si>
    <t>a</t>
  </si>
  <si>
    <t>kg rawmeal/</t>
  </si>
  <si>
    <t>kg clinker</t>
  </si>
  <si>
    <t>clinker</t>
  </si>
  <si>
    <t>% CaO in</t>
  </si>
  <si>
    <t>b</t>
  </si>
  <si>
    <t>c</t>
  </si>
  <si>
    <t>c=C*56/(a*100)</t>
  </si>
  <si>
    <r>
      <t>CaCO</t>
    </r>
    <r>
      <rPr>
        <vertAlign val="subscript"/>
        <sz val="10"/>
        <rFont val="Arial"/>
        <family val="2"/>
      </rPr>
      <t>3</t>
    </r>
  </si>
  <si>
    <r>
      <t>C= % CaCO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 xml:space="preserve"> in </t>
    </r>
    <r>
      <rPr>
        <b/>
        <sz val="10"/>
        <rFont val="Arial"/>
        <family val="2"/>
      </rPr>
      <t>raw mix feed to kiln</t>
    </r>
  </si>
  <si>
    <t>cement manufacturers handbook</t>
  </si>
  <si>
    <t>inputs</t>
  </si>
  <si>
    <t>calculated outputs</t>
  </si>
  <si>
    <t>W1.45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</si>
</sst>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43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b/>
      <sz val="8"/>
      <color indexed="8"/>
      <name val="Arial"/>
      <family val="0"/>
    </font>
    <font>
      <b/>
      <vertAlign val="subscript"/>
      <sz val="8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0" fillId="33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clinker to raw meal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7675"/>
          <c:w val="0.59025"/>
          <c:h val="0.69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Sheet1!$B$33:$B$39</c:f>
              <c:numCache/>
            </c:numRef>
          </c:xVal>
          <c:yVal>
            <c:numRef>
              <c:f>Sheet1!$C$33:$C$39</c:f>
              <c:numCache/>
            </c:numRef>
          </c:yVal>
          <c:smooth val="0"/>
        </c:ser>
        <c:axId val="19685289"/>
        <c:axId val="42949874"/>
      </c:scatterChart>
      <c:valAx>
        <c:axId val="196852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%CaCO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74"/>
        <c:crosses val="autoZero"/>
        <c:crossBetween val="midCat"/>
        <c:dispUnits/>
      </c:valAx>
      <c:valAx>
        <c:axId val="42949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clinker/kg raw meal</a:t>
                </a:r>
              </a:p>
            </c:rich>
          </c:tx>
          <c:layout>
            <c:manualLayout>
              <c:xMode val="factor"/>
              <c:yMode val="factor"/>
              <c:x val="-0.06225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525"/>
          <c:y val="0.448"/>
          <c:w val="0.247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raw meal to clinker</a:t>
            </a:r>
          </a:p>
        </c:rich>
      </c:tx>
      <c:layout>
        <c:manualLayout>
          <c:xMode val="factor"/>
          <c:yMode val="factor"/>
          <c:x val="0.013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75"/>
          <c:y val="0.178"/>
          <c:w val="0.595"/>
          <c:h val="0.695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Sheet1!$B$57:$B$62</c:f>
              <c:numCache/>
            </c:numRef>
          </c:xVal>
          <c:yVal>
            <c:numRef>
              <c:f>Sheet1!$C$57:$C$62</c:f>
              <c:numCache/>
            </c:numRef>
          </c:yVal>
          <c:smooth val="0"/>
        </c:ser>
        <c:axId val="51004547"/>
        <c:axId val="56387740"/>
      </c:scatterChart>
      <c:val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CaCO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1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7740"/>
        <c:crosses val="autoZero"/>
        <c:crossBetween val="midCat"/>
        <c:dispUnits/>
      </c:valAx>
      <c:valAx>
        <c:axId val="56387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 raw meal/kg clinker</a:t>
                </a:r>
              </a:p>
            </c:rich>
          </c:tx>
          <c:layout>
            <c:manualLayout>
              <c:xMode val="factor"/>
              <c:yMode val="factor"/>
              <c:x val="-0.051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5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445"/>
          <c:w val="0.24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CaO in clinker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5"/>
          <c:y val="0.17725"/>
          <c:w val="0.5925"/>
          <c:h val="0.6877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Sheet1!$B$73:$B$79</c:f>
              <c:numCache/>
            </c:numRef>
          </c:xVal>
          <c:yVal>
            <c:numRef>
              <c:f>Sheet1!$C$73:$C$79</c:f>
              <c:numCache/>
            </c:numRef>
          </c:yVal>
          <c:smooth val="0"/>
        </c:ser>
        <c:axId val="37727613"/>
        <c:axId val="4004198"/>
      </c:scatterChart>
      <c:valAx>
        <c:axId val="37727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CaCO</a:t>
                </a:r>
                <a:r>
                  <a:rPr lang="en-US" cap="none" sz="80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4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4198"/>
        <c:crosses val="autoZero"/>
        <c:crossBetween val="midCat"/>
        <c:dispUnits/>
      </c:valAx>
      <c:valAx>
        <c:axId val="400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CaO in clinker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2761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75"/>
          <c:y val="0.443"/>
          <c:w val="0.246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30</xdr:row>
      <xdr:rowOff>38100</xdr:rowOff>
    </xdr:from>
    <xdr:to>
      <xdr:col>6</xdr:col>
      <xdr:colOff>514350</xdr:colOff>
      <xdr:row>45</xdr:row>
      <xdr:rowOff>76200</xdr:rowOff>
    </xdr:to>
    <xdr:graphicFrame>
      <xdr:nvGraphicFramePr>
        <xdr:cNvPr id="1" name="Chart 2"/>
        <xdr:cNvGraphicFramePr/>
      </xdr:nvGraphicFramePr>
      <xdr:xfrm>
        <a:off x="2038350" y="4972050"/>
        <a:ext cx="2819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55</xdr:row>
      <xdr:rowOff>57150</xdr:rowOff>
    </xdr:from>
    <xdr:to>
      <xdr:col>6</xdr:col>
      <xdr:colOff>552450</xdr:colOff>
      <xdr:row>69</xdr:row>
      <xdr:rowOff>123825</xdr:rowOff>
    </xdr:to>
    <xdr:graphicFrame>
      <xdr:nvGraphicFramePr>
        <xdr:cNvPr id="2" name="Chart 3"/>
        <xdr:cNvGraphicFramePr/>
      </xdr:nvGraphicFramePr>
      <xdr:xfrm>
        <a:off x="2009775" y="9039225"/>
        <a:ext cx="2886075" cy="2333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</xdr:colOff>
      <xdr:row>72</xdr:row>
      <xdr:rowOff>76200</xdr:rowOff>
    </xdr:from>
    <xdr:to>
      <xdr:col>6</xdr:col>
      <xdr:colOff>533400</xdr:colOff>
      <xdr:row>86</xdr:row>
      <xdr:rowOff>152400</xdr:rowOff>
    </xdr:to>
    <xdr:graphicFrame>
      <xdr:nvGraphicFramePr>
        <xdr:cNvPr id="3" name="Chart 4"/>
        <xdr:cNvGraphicFramePr/>
      </xdr:nvGraphicFramePr>
      <xdr:xfrm>
        <a:off x="2009775" y="11811000"/>
        <a:ext cx="28670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9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3" max="6" width="11.7109375" style="0" customWidth="1"/>
  </cols>
  <sheetData>
    <row r="2" ht="12.75">
      <c r="B2" s="10" t="s">
        <v>24</v>
      </c>
    </row>
    <row r="5" spans="3:7" ht="12.75">
      <c r="C5" s="11" t="s">
        <v>0</v>
      </c>
      <c r="D5" s="11"/>
      <c r="E5" s="11"/>
      <c r="F5" s="11"/>
      <c r="G5" s="11"/>
    </row>
    <row r="10" ht="12.75">
      <c r="B10" t="s">
        <v>1</v>
      </c>
    </row>
    <row r="12" spans="2:5" ht="15.75">
      <c r="B12" s="12" t="s">
        <v>20</v>
      </c>
      <c r="C12" s="12"/>
      <c r="D12" s="12"/>
      <c r="E12" s="12"/>
    </row>
    <row r="13" ht="12.75">
      <c r="B13" t="s">
        <v>2</v>
      </c>
    </row>
    <row r="14" ht="12.75">
      <c r="B14" t="s">
        <v>3</v>
      </c>
    </row>
    <row r="15" ht="12.75">
      <c r="B15" t="s">
        <v>4</v>
      </c>
    </row>
    <row r="16" ht="12.75">
      <c r="B16" t="s">
        <v>5</v>
      </c>
    </row>
    <row r="17" ht="12.75">
      <c r="B17" t="s">
        <v>6</v>
      </c>
    </row>
    <row r="18" ht="12.75">
      <c r="B18" t="s">
        <v>18</v>
      </c>
    </row>
    <row r="20" spans="3:6" ht="15.75">
      <c r="C20" s="3" t="s">
        <v>19</v>
      </c>
      <c r="D20" s="4" t="s">
        <v>9</v>
      </c>
      <c r="E20" s="4" t="s">
        <v>12</v>
      </c>
      <c r="F20" s="4" t="s">
        <v>15</v>
      </c>
    </row>
    <row r="21" spans="3:6" ht="12.75">
      <c r="C21" s="3" t="s">
        <v>7</v>
      </c>
      <c r="D21" s="4" t="s">
        <v>10</v>
      </c>
      <c r="E21" s="4" t="s">
        <v>13</v>
      </c>
      <c r="F21" s="4" t="s">
        <v>14</v>
      </c>
    </row>
    <row r="22" spans="3:6" ht="12.75">
      <c r="C22" s="3" t="s">
        <v>8</v>
      </c>
      <c r="D22" s="4" t="s">
        <v>11</v>
      </c>
      <c r="E22" s="4" t="s">
        <v>16</v>
      </c>
      <c r="F22" s="4" t="s">
        <v>17</v>
      </c>
    </row>
    <row r="23" spans="3:6" ht="12.75">
      <c r="C23" s="3">
        <v>74</v>
      </c>
      <c r="D23" s="5">
        <f>1-((0.44*C23/100)+0.07*(100-C23)/100)</f>
        <v>0.6562</v>
      </c>
      <c r="E23" s="5">
        <f>1/D23</f>
        <v>1.5239256324291375</v>
      </c>
      <c r="F23" s="6">
        <f>+C23*56/(D23*100)</f>
        <v>63.151478207863455</v>
      </c>
    </row>
    <row r="24" spans="3:6" ht="12.75">
      <c r="C24" s="3">
        <v>75</v>
      </c>
      <c r="D24" s="5">
        <f aca="true" t="shared" si="0" ref="D24:D29">1-((0.44*C24/100)+0.07*(100-C24)/100)</f>
        <v>0.6525</v>
      </c>
      <c r="E24" s="5">
        <f aca="true" t="shared" si="1" ref="E24:E29">1/D24</f>
        <v>1.5325670498084292</v>
      </c>
      <c r="F24" s="6">
        <f aca="true" t="shared" si="2" ref="F24:F29">+C24*56/(D24*100)</f>
        <v>64.36781609195403</v>
      </c>
    </row>
    <row r="25" spans="3:6" ht="12.75">
      <c r="C25" s="3">
        <v>76</v>
      </c>
      <c r="D25" s="5">
        <f t="shared" si="0"/>
        <v>0.6488</v>
      </c>
      <c r="E25" s="5">
        <f t="shared" si="1"/>
        <v>1.5413070283600492</v>
      </c>
      <c r="F25" s="6">
        <f t="shared" si="2"/>
        <v>65.59802712700369</v>
      </c>
    </row>
    <row r="26" spans="3:6" ht="12.75">
      <c r="C26" s="3">
        <v>77</v>
      </c>
      <c r="D26" s="5">
        <f t="shared" si="0"/>
        <v>0.6451</v>
      </c>
      <c r="E26" s="5">
        <f t="shared" si="1"/>
        <v>1.550147263990079</v>
      </c>
      <c r="F26" s="6">
        <f t="shared" si="2"/>
        <v>66.84235002325221</v>
      </c>
    </row>
    <row r="27" spans="3:6" ht="12.75">
      <c r="C27" s="3">
        <v>78</v>
      </c>
      <c r="D27" s="5">
        <f t="shared" si="0"/>
        <v>0.6414</v>
      </c>
      <c r="E27" s="5">
        <f t="shared" si="1"/>
        <v>1.5590894917368259</v>
      </c>
      <c r="F27" s="6">
        <f t="shared" si="2"/>
        <v>68.10102899906454</v>
      </c>
    </row>
    <row r="28" spans="3:6" ht="12.75">
      <c r="C28" s="3">
        <v>79</v>
      </c>
      <c r="D28" s="5">
        <f t="shared" si="0"/>
        <v>0.6377</v>
      </c>
      <c r="E28" s="5">
        <f t="shared" si="1"/>
        <v>1.5681354869060686</v>
      </c>
      <c r="F28" s="6">
        <f t="shared" si="2"/>
        <v>69.37431394072448</v>
      </c>
    </row>
    <row r="29" spans="3:6" ht="12.75">
      <c r="C29" s="3">
        <v>80</v>
      </c>
      <c r="D29" s="5">
        <f t="shared" si="0"/>
        <v>0.6339999999999999</v>
      </c>
      <c r="E29" s="5">
        <f t="shared" si="1"/>
        <v>1.577287066246057</v>
      </c>
      <c r="F29" s="6">
        <f t="shared" si="2"/>
        <v>70.66246056782336</v>
      </c>
    </row>
    <row r="30" spans="4:6" ht="12.75">
      <c r="D30" s="1"/>
      <c r="E30" s="1"/>
      <c r="F30" s="2"/>
    </row>
    <row r="31" spans="4:6" ht="12.75">
      <c r="D31" s="1"/>
      <c r="E31" s="1"/>
      <c r="F31" s="2"/>
    </row>
    <row r="33" spans="2:3" ht="12.75">
      <c r="B33" s="7">
        <v>74</v>
      </c>
      <c r="C33" s="8">
        <f>1-((0.44*B33/100)+0.07*(100-B33)/100)</f>
        <v>0.6562</v>
      </c>
    </row>
    <row r="34" spans="2:3" ht="12.75">
      <c r="B34" s="7">
        <v>75</v>
      </c>
      <c r="C34" s="8">
        <f aca="true" t="shared" si="3" ref="C34:C39">1-((0.44*B34/100)+0.07*(100-B34)/100)</f>
        <v>0.6525</v>
      </c>
    </row>
    <row r="35" spans="2:3" ht="12.75">
      <c r="B35" s="7">
        <v>76</v>
      </c>
      <c r="C35" s="8">
        <f t="shared" si="3"/>
        <v>0.6488</v>
      </c>
    </row>
    <row r="36" spans="2:3" ht="12.75">
      <c r="B36" s="7">
        <v>77</v>
      </c>
      <c r="C36" s="8">
        <f t="shared" si="3"/>
        <v>0.6451</v>
      </c>
    </row>
    <row r="37" spans="2:3" ht="12.75">
      <c r="B37" s="7">
        <v>78</v>
      </c>
      <c r="C37" s="8">
        <f t="shared" si="3"/>
        <v>0.6414</v>
      </c>
    </row>
    <row r="38" spans="2:3" ht="12.75">
      <c r="B38" s="7">
        <v>79</v>
      </c>
      <c r="C38" s="8">
        <f t="shared" si="3"/>
        <v>0.6377</v>
      </c>
    </row>
    <row r="39" spans="2:3" ht="12.75">
      <c r="B39" s="7">
        <v>80</v>
      </c>
      <c r="C39" s="8">
        <f t="shared" si="3"/>
        <v>0.6339999999999999</v>
      </c>
    </row>
    <row r="57" spans="2:3" ht="12.75">
      <c r="B57" s="7">
        <v>75</v>
      </c>
      <c r="C57" s="9">
        <v>1.533</v>
      </c>
    </row>
    <row r="58" spans="2:3" ht="12.75">
      <c r="B58" s="7">
        <v>76</v>
      </c>
      <c r="C58" s="9">
        <v>1.541</v>
      </c>
    </row>
    <row r="59" spans="2:3" ht="12.75">
      <c r="B59" s="7">
        <v>77</v>
      </c>
      <c r="C59" s="9">
        <v>1.55</v>
      </c>
    </row>
    <row r="60" spans="2:3" ht="12.75">
      <c r="B60" s="7">
        <v>78</v>
      </c>
      <c r="C60" s="9">
        <v>1.559</v>
      </c>
    </row>
    <row r="61" spans="2:3" ht="12.75">
      <c r="B61" s="7">
        <v>79</v>
      </c>
      <c r="C61" s="9">
        <v>1.568</v>
      </c>
    </row>
    <row r="62" spans="2:3" ht="12.75">
      <c r="B62" s="7">
        <v>80</v>
      </c>
      <c r="C62" s="9">
        <v>1.577</v>
      </c>
    </row>
    <row r="73" spans="2:3" ht="12.75">
      <c r="B73" s="7">
        <v>74</v>
      </c>
      <c r="C73" s="9">
        <v>63.15</v>
      </c>
    </row>
    <row r="74" spans="2:3" ht="12.75">
      <c r="B74" s="7">
        <v>75</v>
      </c>
      <c r="C74" s="9">
        <v>64.37</v>
      </c>
    </row>
    <row r="75" spans="2:3" ht="12.75">
      <c r="B75" s="7">
        <v>76</v>
      </c>
      <c r="C75" s="9">
        <v>65.6</v>
      </c>
    </row>
    <row r="76" spans="2:3" ht="12.75">
      <c r="B76" s="7">
        <v>77</v>
      </c>
      <c r="C76" s="9">
        <v>66.84</v>
      </c>
    </row>
    <row r="77" spans="2:3" ht="12.75">
      <c r="B77" s="7">
        <v>78</v>
      </c>
      <c r="C77" s="9">
        <v>68.1</v>
      </c>
    </row>
    <row r="78" spans="2:3" ht="12.75">
      <c r="B78" s="7">
        <v>79</v>
      </c>
      <c r="C78" s="9">
        <v>69.37</v>
      </c>
    </row>
    <row r="79" spans="2:3" ht="12.75">
      <c r="B79" s="7">
        <v>80</v>
      </c>
      <c r="C79" s="9">
        <v>70.66</v>
      </c>
    </row>
    <row r="89" spans="4:5" ht="12.75">
      <c r="D89" s="7"/>
      <c r="E89" t="s">
        <v>22</v>
      </c>
    </row>
    <row r="90" spans="4:6" ht="12.75">
      <c r="D90" s="9"/>
      <c r="E90" s="12" t="s">
        <v>23</v>
      </c>
      <c r="F90" s="12"/>
    </row>
    <row r="92" spans="5:7" ht="12.75">
      <c r="E92" s="13" t="s">
        <v>21</v>
      </c>
      <c r="F92" s="13"/>
      <c r="G92" s="13"/>
    </row>
  </sheetData>
  <sheetProtection/>
  <mergeCells count="4">
    <mergeCell ref="C5:G5"/>
    <mergeCell ref="B12:E12"/>
    <mergeCell ref="E92:G92"/>
    <mergeCell ref="E90:F90"/>
  </mergeCells>
  <printOptions/>
  <pageMargins left="1.25" right="1" top="1.25" bottom="1" header="0.5" footer="0.5"/>
  <pageSetup horizontalDpi="300" verticalDpi="300" orientation="portrait" paperSize="9" r:id="rId2"/>
  <headerFooter alignWithMargins="0">
    <oddHeader>&amp;L&amp;"Times New Roman,Regular"&amp;8DEOLALKAR  CONSULTANTS</oddHead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DEOLALKAR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 DEOLALKAR</dc:creator>
  <cp:keywords/>
  <dc:description/>
  <cp:lastModifiedBy>Naresh</cp:lastModifiedBy>
  <cp:lastPrinted>2006-12-29T04:07:20Z</cp:lastPrinted>
  <dcterms:created xsi:type="dcterms:W3CDTF">2003-07-26T02:16:38Z</dcterms:created>
  <dcterms:modified xsi:type="dcterms:W3CDTF">2021-02-25T09:28:38Z</dcterms:modified>
  <cp:category/>
  <cp:version/>
  <cp:contentType/>
  <cp:contentStatus/>
</cp:coreProperties>
</file>